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HajduM\Documents\Honlap\Közbeszerzés, ajánlatok\"/>
    </mc:Choice>
  </mc:AlternateContent>
  <xr:revisionPtr revIDLastSave="0" documentId="8_{09BE5A13-9533-41C0-BF06-E07222301DD4}" xr6:coauthVersionLast="43" xr6:coauthVersionMax="43" xr10:uidLastSave="{00000000-0000-0000-0000-000000000000}"/>
  <bookViews>
    <workbookView xWindow="28680" yWindow="-120" windowWidth="29040" windowHeight="15990" xr2:uid="{00000000-000D-0000-FFFF-FFFF00000000}"/>
  </bookViews>
  <sheets>
    <sheet name="ÉTV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9" i="1" l="1"/>
  <c r="J8" i="1"/>
  <c r="L8" i="1" s="1"/>
  <c r="J7" i="1"/>
  <c r="J6" i="1"/>
  <c r="J5" i="1"/>
  <c r="J4" i="1"/>
  <c r="L4" i="1" s="1"/>
  <c r="J3" i="1"/>
  <c r="I3" i="1"/>
  <c r="I4" i="1"/>
  <c r="I5" i="1"/>
  <c r="I6" i="1"/>
  <c r="I7" i="1"/>
  <c r="I8" i="1"/>
  <c r="I9" i="1"/>
  <c r="K3" i="1"/>
  <c r="K4" i="1"/>
  <c r="K5" i="1"/>
  <c r="K6" i="1"/>
  <c r="K7" i="1"/>
  <c r="K8" i="1"/>
  <c r="K9" i="1"/>
  <c r="K1" i="1"/>
  <c r="J1" i="1"/>
  <c r="I1" i="1"/>
  <c r="L9" i="1" l="1"/>
  <c r="L7" i="1"/>
  <c r="L6" i="1"/>
  <c r="L5" i="1"/>
  <c r="L3" i="1"/>
</calcChain>
</file>

<file path=xl/sharedStrings.xml><?xml version="1.0" encoding="utf-8"?>
<sst xmlns="http://schemas.openxmlformats.org/spreadsheetml/2006/main" count="38" uniqueCount="34">
  <si>
    <t>Bekötés átmérője m3/h (G)</t>
  </si>
  <si>
    <t>Felhasználási hely címe</t>
  </si>
  <si>
    <t>m3</t>
  </si>
  <si>
    <t>39N1105994720001</t>
  </si>
  <si>
    <t>2030 Érd hrsz 029</t>
  </si>
  <si>
    <t>39N110608646000R</t>
  </si>
  <si>
    <t>2030 Érd Fehérvári utca 63/B-C</t>
  </si>
  <si>
    <t>39N1106125880002</t>
  </si>
  <si>
    <t>2049 Diósd Rákóczi Ferenc u. 19</t>
  </si>
  <si>
    <t>39N1106056470009</t>
  </si>
  <si>
    <t>2045 Törökbálint, Fűzfa utca 10</t>
  </si>
  <si>
    <t>39N1106050670002</t>
  </si>
  <si>
    <t>2045 Törökbálint, Kazinczy Ferenc u. 14.</t>
  </si>
  <si>
    <t>39N1112835520008</t>
  </si>
  <si>
    <t>Érd, Ügyfélszolgálat</t>
  </si>
  <si>
    <t>2030 Érd Felső utca 2</t>
  </si>
  <si>
    <t>39N110443720000C</t>
  </si>
  <si>
    <t>2039 Pusztazámor Kossuth Lajos utca hrsz 028/28</t>
  </si>
  <si>
    <t>Sóskút/Pusztazámor vízműtelep</t>
  </si>
  <si>
    <t>POD</t>
  </si>
  <si>
    <t>Felhasználási hely megnevezése</t>
  </si>
  <si>
    <t>2018. évi felhasználás</t>
  </si>
  <si>
    <t>Gáz egységár (Molekulaár)</t>
  </si>
  <si>
    <t>Alapdíj</t>
  </si>
  <si>
    <t>Egységnyi forgalmi díj</t>
  </si>
  <si>
    <t>összes költség nettó</t>
  </si>
  <si>
    <t>Ft/MJ</t>
  </si>
  <si>
    <t>Ft/m3/h/év</t>
  </si>
  <si>
    <t>Ft</t>
  </si>
  <si>
    <t>Érd, Mecset utca, Duna-parti Vízműtelep</t>
  </si>
  <si>
    <t>Érd, Fehérvári úti üzemegység</t>
  </si>
  <si>
    <t>Diósd, Környezetvédelmi laboratórium</t>
  </si>
  <si>
    <t>Törökbálint- szennyvíztelep</t>
  </si>
  <si>
    <t>Törökbálint- Vízműtelep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</si>
</sst>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F_t_-;\-* #,##0.00\ _F_t_-;_-* &quot;-&quot;??\ _F_t_-;_-@_-"/>
    <numFmt numFmtId="165" formatCode="_-* #,##0\ _F_t_-;\-* #,##0\ _F_t_-;_-* &quot;-&quot;??\ _F_t_-;_-@_-"/>
  </numFmts>
  <fonts count="7" x14ac:knownFonts="1">
    <font>
      <sz val="11"/>
      <color theme="1"/>
      <name val="Times New Roman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1"/>
      <color theme="1"/>
      <name val="Times New Roman"/>
      <family val="2"/>
      <charset val="238"/>
    </font>
    <font>
      <sz val="11"/>
      <color theme="1"/>
      <name val="Times New Roman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43" fontId="6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3" fillId="0" borderId="0" xfId="0" applyFont="1" applyFill="1" applyAlignment="1">
      <alignment horizontal="center" vertical="center"/>
    </xf>
    <xf numFmtId="165" fontId="0" fillId="0" borderId="0" xfId="0" applyNumberFormat="1"/>
    <xf numFmtId="0" fontId="3" fillId="0" borderId="0" xfId="0" applyFont="1" applyFill="1" applyBorder="1" applyAlignment="1">
      <alignment horizontal="center"/>
    </xf>
    <xf numFmtId="16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165" fontId="0" fillId="0" borderId="0" xfId="0" applyNumberFormat="1" applyFont="1" applyFill="1" applyBorder="1"/>
    <xf numFmtId="0" fontId="5" fillId="2" borderId="0" xfId="0" applyFont="1" applyFill="1" applyBorder="1" applyAlignment="1">
      <alignment horizontal="center" vertical="center"/>
    </xf>
    <xf numFmtId="2" fontId="2" fillId="2" borderId="0" xfId="1" applyNumberFormat="1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165" fontId="0" fillId="0" borderId="0" xfId="0" applyNumberFormat="1" applyFill="1" applyBorder="1"/>
    <xf numFmtId="165" fontId="0" fillId="0" borderId="0" xfId="3" applyNumberFormat="1" applyFont="1"/>
    <xf numFmtId="165" fontId="0" fillId="2" borderId="0" xfId="0" applyNumberFormat="1" applyFill="1"/>
    <xf numFmtId="0" fontId="0" fillId="4" borderId="1" xfId="0" applyFill="1" applyBorder="1"/>
    <xf numFmtId="1" fontId="0" fillId="4" borderId="1" xfId="3" applyNumberFormat="1" applyFont="1" applyFill="1" applyBorder="1"/>
  </cellXfs>
  <cellStyles count="4">
    <cellStyle name="Ezres" xfId="3" builtinId="3"/>
    <cellStyle name="Normál" xfId="0" builtinId="0"/>
    <cellStyle name="Normál 2" xfId="1" xr:uid="{00000000-0005-0000-0000-000001000000}"/>
    <cellStyle name="Normál 3" xfId="2" xr:uid="{00000000-0005-0000-0000-000002000000}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B9" sqref="B9"/>
    </sheetView>
  </sheetViews>
  <sheetFormatPr defaultRowHeight="14" x14ac:dyDescent="0.3"/>
  <cols>
    <col min="1" max="1" width="26.6328125" customWidth="1"/>
    <col min="2" max="2" width="37.453125" bestFit="1" customWidth="1"/>
    <col min="3" max="3" width="13.54296875" customWidth="1"/>
    <col min="4" max="4" width="40" customWidth="1"/>
    <col min="5" max="5" width="18.90625" customWidth="1"/>
    <col min="9" max="9" width="11.6328125" customWidth="1"/>
    <col min="10" max="10" width="11.08984375" customWidth="1"/>
    <col min="11" max="11" width="12" customWidth="1"/>
    <col min="12" max="12" width="13" customWidth="1"/>
  </cols>
  <sheetData>
    <row r="1" spans="1:12" s="9" customFormat="1" ht="56" x14ac:dyDescent="0.3">
      <c r="E1" s="9" t="s">
        <v>21</v>
      </c>
      <c r="F1" s="14" t="s">
        <v>22</v>
      </c>
      <c r="G1" s="14" t="s">
        <v>23</v>
      </c>
      <c r="H1" s="14" t="s">
        <v>24</v>
      </c>
      <c r="I1" s="14" t="str">
        <f>F1</f>
        <v>Gáz egységár (Molekulaár)</v>
      </c>
      <c r="J1" s="14" t="str">
        <f t="shared" ref="J1:K1" si="0">G1</f>
        <v>Alapdíj</v>
      </c>
      <c r="K1" s="14" t="str">
        <f t="shared" si="0"/>
        <v>Egységnyi forgalmi díj</v>
      </c>
      <c r="L1" s="14" t="s">
        <v>25</v>
      </c>
    </row>
    <row r="2" spans="1:12" s="7" customFormat="1" ht="39" x14ac:dyDescent="0.3">
      <c r="A2" s="12" t="s">
        <v>19</v>
      </c>
      <c r="B2" s="13" t="s">
        <v>20</v>
      </c>
      <c r="C2" s="13" t="s">
        <v>0</v>
      </c>
      <c r="D2" s="13" t="s">
        <v>1</v>
      </c>
      <c r="E2" s="8" t="s">
        <v>2</v>
      </c>
      <c r="F2" s="8" t="s">
        <v>26</v>
      </c>
      <c r="G2" s="15" t="s">
        <v>27</v>
      </c>
      <c r="H2" s="15" t="s">
        <v>26</v>
      </c>
      <c r="I2" s="15" t="s">
        <v>28</v>
      </c>
      <c r="J2" s="15" t="s">
        <v>28</v>
      </c>
      <c r="K2" s="15" t="s">
        <v>28</v>
      </c>
      <c r="L2" s="15" t="s">
        <v>28</v>
      </c>
    </row>
    <row r="3" spans="1:12" x14ac:dyDescent="0.3">
      <c r="A3" s="1" t="s">
        <v>3</v>
      </c>
      <c r="B3" s="2" t="s">
        <v>29</v>
      </c>
      <c r="C3" s="3">
        <v>40</v>
      </c>
      <c r="D3" s="10" t="s">
        <v>4</v>
      </c>
      <c r="E3" s="11">
        <v>27428</v>
      </c>
      <c r="F3" s="19"/>
      <c r="G3" s="20"/>
      <c r="H3" s="19"/>
      <c r="I3" s="16">
        <f>E3*F3</f>
        <v>0</v>
      </c>
      <c r="J3" s="16" t="e">
        <f>G3*A3</f>
        <v>#VALUE!</v>
      </c>
      <c r="K3" s="17">
        <f>H3*E3</f>
        <v>0</v>
      </c>
      <c r="L3" s="18" t="e">
        <f>I3+K3+J3</f>
        <v>#VALUE!</v>
      </c>
    </row>
    <row r="4" spans="1:12" x14ac:dyDescent="0.3">
      <c r="A4" s="1" t="s">
        <v>5</v>
      </c>
      <c r="B4" s="2" t="s">
        <v>30</v>
      </c>
      <c r="C4" s="3">
        <v>16</v>
      </c>
      <c r="D4" s="10" t="s">
        <v>6</v>
      </c>
      <c r="E4" s="11">
        <v>22841</v>
      </c>
      <c r="F4" s="19"/>
      <c r="G4" s="20"/>
      <c r="H4" s="19"/>
      <c r="I4" s="16">
        <f t="shared" ref="I4:I9" si="1">E4*F4</f>
        <v>0</v>
      </c>
      <c r="J4" s="16" t="e">
        <f t="shared" ref="J4:J9" si="2">G4*A4</f>
        <v>#VALUE!</v>
      </c>
      <c r="K4" s="17">
        <f t="shared" ref="K4:K9" si="3">H4*E4</f>
        <v>0</v>
      </c>
      <c r="L4" s="18" t="e">
        <f t="shared" ref="L4:L9" si="4">I4+K4+J4</f>
        <v>#VALUE!</v>
      </c>
    </row>
    <row r="5" spans="1:12" x14ac:dyDescent="0.3">
      <c r="A5" s="1" t="s">
        <v>7</v>
      </c>
      <c r="B5" s="2" t="s">
        <v>31</v>
      </c>
      <c r="C5" s="3">
        <v>10</v>
      </c>
      <c r="D5" s="5" t="s">
        <v>8</v>
      </c>
      <c r="E5" s="11">
        <v>8944</v>
      </c>
      <c r="F5" s="19"/>
      <c r="G5" s="20"/>
      <c r="H5" s="19"/>
      <c r="I5" s="16">
        <f t="shared" si="1"/>
        <v>0</v>
      </c>
      <c r="J5" s="16" t="e">
        <f t="shared" si="2"/>
        <v>#VALUE!</v>
      </c>
      <c r="K5" s="17">
        <f t="shared" si="3"/>
        <v>0</v>
      </c>
      <c r="L5" s="18" t="e">
        <f t="shared" si="4"/>
        <v>#VALUE!</v>
      </c>
    </row>
    <row r="6" spans="1:12" x14ac:dyDescent="0.3">
      <c r="A6" s="1" t="s">
        <v>9</v>
      </c>
      <c r="B6" s="2" t="s">
        <v>32</v>
      </c>
      <c r="C6" s="3">
        <v>6</v>
      </c>
      <c r="D6" s="10" t="s">
        <v>10</v>
      </c>
      <c r="E6" s="11">
        <v>6394</v>
      </c>
      <c r="F6" s="19"/>
      <c r="G6" s="20"/>
      <c r="H6" s="19"/>
      <c r="I6" s="16">
        <f t="shared" si="1"/>
        <v>0</v>
      </c>
      <c r="J6" s="16" t="e">
        <f t="shared" si="2"/>
        <v>#VALUE!</v>
      </c>
      <c r="K6" s="17">
        <f t="shared" si="3"/>
        <v>0</v>
      </c>
      <c r="L6" s="18" t="e">
        <f t="shared" si="4"/>
        <v>#VALUE!</v>
      </c>
    </row>
    <row r="7" spans="1:12" x14ac:dyDescent="0.3">
      <c r="A7" s="1" t="s">
        <v>11</v>
      </c>
      <c r="B7" s="2" t="s">
        <v>33</v>
      </c>
      <c r="C7" s="3">
        <v>6</v>
      </c>
      <c r="D7" s="10" t="s">
        <v>12</v>
      </c>
      <c r="E7" s="11">
        <v>0</v>
      </c>
      <c r="F7" s="19"/>
      <c r="G7" s="20"/>
      <c r="H7" s="19"/>
      <c r="I7" s="16">
        <f t="shared" si="1"/>
        <v>0</v>
      </c>
      <c r="J7" s="16" t="e">
        <f t="shared" si="2"/>
        <v>#VALUE!</v>
      </c>
      <c r="K7" s="17">
        <f t="shared" si="3"/>
        <v>0</v>
      </c>
      <c r="L7" s="18" t="e">
        <f t="shared" si="4"/>
        <v>#VALUE!</v>
      </c>
    </row>
    <row r="8" spans="1:12" x14ac:dyDescent="0.3">
      <c r="A8" s="1" t="s">
        <v>13</v>
      </c>
      <c r="B8" s="2" t="s">
        <v>14</v>
      </c>
      <c r="C8" s="3">
        <v>16</v>
      </c>
      <c r="D8" s="10" t="s">
        <v>15</v>
      </c>
      <c r="E8" s="11">
        <v>5645</v>
      </c>
      <c r="F8" s="19"/>
      <c r="G8" s="20"/>
      <c r="H8" s="19"/>
      <c r="I8" s="16">
        <f t="shared" si="1"/>
        <v>0</v>
      </c>
      <c r="J8" s="16" t="e">
        <f t="shared" si="2"/>
        <v>#VALUE!</v>
      </c>
      <c r="K8" s="17">
        <f t="shared" si="3"/>
        <v>0</v>
      </c>
      <c r="L8" s="18" t="e">
        <f t="shared" si="4"/>
        <v>#VALUE!</v>
      </c>
    </row>
    <row r="9" spans="1:12" x14ac:dyDescent="0.3">
      <c r="A9" s="1" t="s">
        <v>16</v>
      </c>
      <c r="B9" s="2" t="s">
        <v>18</v>
      </c>
      <c r="C9" s="3">
        <v>4</v>
      </c>
      <c r="D9" s="10" t="s">
        <v>17</v>
      </c>
      <c r="E9" s="11">
        <v>1976</v>
      </c>
      <c r="F9" s="19"/>
      <c r="G9" s="20"/>
      <c r="H9" s="19"/>
      <c r="I9" s="16">
        <f t="shared" si="1"/>
        <v>0</v>
      </c>
      <c r="J9" s="16" t="e">
        <f t="shared" si="2"/>
        <v>#VALUE!</v>
      </c>
      <c r="K9" s="17">
        <f t="shared" si="3"/>
        <v>0</v>
      </c>
      <c r="L9" s="18" t="e">
        <f t="shared" si="4"/>
        <v>#VALUE!</v>
      </c>
    </row>
    <row r="10" spans="1:12" x14ac:dyDescent="0.3">
      <c r="B10" s="2"/>
      <c r="C10" s="2"/>
      <c r="D10" s="2"/>
      <c r="E10" s="4"/>
    </row>
    <row r="11" spans="1:12" x14ac:dyDescent="0.3">
      <c r="B11" s="2"/>
      <c r="C11" s="2"/>
      <c r="D11" s="2"/>
    </row>
    <row r="14" spans="1:12" x14ac:dyDescent="0.3">
      <c r="E14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ÉTV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zentaig</dc:creator>
  <cp:lastModifiedBy>HajduM</cp:lastModifiedBy>
  <dcterms:created xsi:type="dcterms:W3CDTF">2018-04-04T06:47:33Z</dcterms:created>
  <dcterms:modified xsi:type="dcterms:W3CDTF">2019-05-15T11:10:54Z</dcterms:modified>
</cp:coreProperties>
</file>